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94" i="1" l="1"/>
  <c r="L195" i="1"/>
  <c r="L175" i="1"/>
  <c r="L176" i="1"/>
  <c r="L156" i="1"/>
  <c r="L157" i="1" s="1"/>
  <c r="L137" i="1"/>
  <c r="L138" i="1"/>
  <c r="L118" i="1"/>
  <c r="L119" i="1"/>
  <c r="L100" i="1"/>
  <c r="L99" i="1"/>
  <c r="L80" i="1"/>
  <c r="L81" i="1"/>
  <c r="L61" i="1"/>
  <c r="L62" i="1"/>
  <c r="L42" i="1"/>
  <c r="L43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G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62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G81" i="1" l="1"/>
  <c r="H62" i="1"/>
  <c r="J81" i="1"/>
  <c r="G157" i="1"/>
  <c r="I176" i="1"/>
  <c r="F43" i="1"/>
  <c r="H157" i="1"/>
  <c r="J176" i="1"/>
  <c r="H43" i="1"/>
  <c r="G138" i="1"/>
  <c r="I157" i="1"/>
  <c r="I43" i="1"/>
  <c r="G100" i="1"/>
  <c r="H138" i="1"/>
  <c r="J157" i="1"/>
  <c r="L24" i="1"/>
  <c r="L196" i="1" s="1"/>
  <c r="H81" i="1"/>
  <c r="I100" i="1"/>
  <c r="J138" i="1"/>
  <c r="H195" i="1"/>
  <c r="G62" i="1"/>
  <c r="I81" i="1"/>
  <c r="H119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I196" i="1"/>
  <c r="H196" i="1"/>
  <c r="F196" i="1"/>
</calcChain>
</file>

<file path=xl/sharedStrings.xml><?xml version="1.0" encoding="utf-8"?>
<sst xmlns="http://schemas.openxmlformats.org/spreadsheetml/2006/main" count="246" uniqueCount="75">
  <si>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</si>
  <si>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</si>
  <si>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</si>
  <si>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</si>
  <si>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</si>
  <si>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</si>
  <si>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</si>
  <si>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</si>
  <si>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</si>
  <si>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</si>
  <si>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</si>
  <si>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</si>
  <si>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</si>
  <si>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</si>
  <si>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</si>
  <si>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</si>
  <si>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</si>
  <si>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</si>
  <si>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</si>
  <si>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</si>
  <si>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</si>
  <si>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</si>
  <si>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</si>
  <si>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</si>
  <si>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</si>
  <si>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</si>
  <si>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</si>
  <si>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</si>
  <si>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</si>
  <si>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</si>
  <si>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</si>
  <si>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</si>
  <si>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</si>
  <si>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</si>
  <si>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</si>
  <si>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</si>
  <si>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</si>
  <si>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</si>
  <si>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</si>
  <si>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сыром</t>
  </si>
  <si>
    <t>200/5</t>
  </si>
  <si>
    <t>Какао с молоком</t>
  </si>
  <si>
    <t xml:space="preserve">Каша вязкая молочная пшенна </t>
  </si>
  <si>
    <t>Хлеб пшеничный</t>
  </si>
  <si>
    <t>Птица тушеная в томатном соусе</t>
  </si>
  <si>
    <t>Каша гречневая рассыпчатая</t>
  </si>
  <si>
    <t>Чай с сахаром</t>
  </si>
  <si>
    <t>Печенье</t>
  </si>
  <si>
    <t>302/171</t>
  </si>
  <si>
    <t>Салат из белокачанной капусты с зеленью</t>
  </si>
  <si>
    <t>Рыба запеченная под молочным соусом</t>
  </si>
  <si>
    <t>Рис отварной с м/сливочным</t>
  </si>
  <si>
    <t>Чай с лимоном</t>
  </si>
  <si>
    <t>200/3,5</t>
  </si>
  <si>
    <t>Сосиски отварные с томатным соусом</t>
  </si>
  <si>
    <t>243/759</t>
  </si>
  <si>
    <t>Макаронные изделия отварные с м/р</t>
  </si>
  <si>
    <t>202/309</t>
  </si>
  <si>
    <t>Кисель</t>
  </si>
  <si>
    <t>Яблоко</t>
  </si>
  <si>
    <t>Компот из кураги</t>
  </si>
  <si>
    <t>Жаркое из птицы</t>
  </si>
  <si>
    <t>Вафли</t>
  </si>
  <si>
    <t>Каша молочная геркулесовая с маслом сливоч</t>
  </si>
  <si>
    <t>Бутерброд с повидлом</t>
  </si>
  <si>
    <t>Макароны, запеченные с сыром</t>
  </si>
  <si>
    <t>Компот из смеси сухофруктов</t>
  </si>
  <si>
    <t>Салат из моркови (припущ) и кураги</t>
  </si>
  <si>
    <t>Рагу овощное из птицы</t>
  </si>
  <si>
    <t>Каша вязкая молочная из риса и пшена</t>
  </si>
  <si>
    <t>Салат из редьки</t>
  </si>
  <si>
    <t>Котлета из мяса с соусом</t>
  </si>
  <si>
    <t>ГБОУ ООШ с. Новопавловка м.р. Большеглушицкий</t>
  </si>
  <si>
    <t>директор</t>
  </si>
  <si>
    <t>Яценко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</si>
</sst>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2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8.88671875" style="2"/>
  </cols>
  <sheetData>
    <row r="1" spans="1:12" ht="14.4" x14ac:dyDescent="0.3">
      <c r="A1" s="1" t="s">
        <v>7</v>
      </c>
      <c r="C1" s="54" t="s">
        <v>72</v>
      </c>
      <c r="D1" s="55"/>
      <c r="E1" s="55"/>
      <c r="F1" s="12" t="s">
        <v>16</v>
      </c>
      <c r="G1" s="2" t="s">
        <v>17</v>
      </c>
      <c r="H1" s="56" t="s">
        <v>73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74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 t="s">
        <v>40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customHeight="1" x14ac:dyDescent="0.3">
      <c r="A7" s="23"/>
      <c r="B7" s="15"/>
      <c r="C7" s="11"/>
      <c r="D7" s="6"/>
      <c r="E7" s="39" t="s">
        <v>39</v>
      </c>
      <c r="F7" s="40">
        <v>60</v>
      </c>
      <c r="G7" s="40">
        <v>3.65</v>
      </c>
      <c r="H7" s="40">
        <v>5.18</v>
      </c>
      <c r="I7" s="40">
        <v>9.69</v>
      </c>
      <c r="J7" s="40">
        <v>101.12</v>
      </c>
      <c r="K7" s="41">
        <v>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v>500</v>
      </c>
      <c r="G13" s="19">
        <f>SUM(G6:G12)</f>
        <v>19.25</v>
      </c>
      <c r="H13" s="19">
        <f>SUM(H6:H12)</f>
        <v>18.689999999999998</v>
      </c>
      <c r="I13" s="19">
        <f>SUM(I6:I12)</f>
        <v>83.749999999999986</v>
      </c>
      <c r="J13" s="19">
        <f>SUM(J6:J12)</f>
        <v>587.5</v>
      </c>
      <c r="K13" s="25"/>
      <c r="L13" s="19">
        <v>78.680000000000007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2">G13+G23</f>
        <v>19.25</v>
      </c>
      <c r="H24" s="32">
        <f t="shared" si="2"/>
        <v>18.689999999999998</v>
      </c>
      <c r="I24" s="32">
        <f t="shared" si="2"/>
        <v>83.749999999999986</v>
      </c>
      <c r="J24" s="32">
        <f t="shared" si="2"/>
        <v>587.5</v>
      </c>
      <c r="K24" s="32"/>
      <c r="L24" s="32">
        <f t="shared" ref="L24" si="3">L13+L23</f>
        <v>78.680000000000007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>
        <v>290</v>
      </c>
      <c r="L25" s="40"/>
    </row>
    <row r="26" spans="1:12" ht="14.4" x14ac:dyDescent="0.3">
      <c r="A26" s="14"/>
      <c r="B26" s="15"/>
      <c r="C26" s="11"/>
      <c r="D26" s="6"/>
      <c r="E26" s="42" t="s">
        <v>45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48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57" t="s">
        <v>26</v>
      </c>
      <c r="E30" s="42" t="s">
        <v>47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4">SUM(G25:G31)</f>
        <v>19.25</v>
      </c>
      <c r="H32" s="19">
        <f t="shared" ref="H32" si="5">SUM(H25:H31)</f>
        <v>19.75</v>
      </c>
      <c r="I32" s="19">
        <f t="shared" ref="I32" si="6">SUM(I25:I31)</f>
        <v>72.67</v>
      </c>
      <c r="J32" s="19">
        <f t="shared" ref="J32:L32" si="7">SUM(J25:J31)</f>
        <v>587.5</v>
      </c>
      <c r="K32" s="25"/>
      <c r="L32" s="19">
        <v>78.680000000000007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540</v>
      </c>
      <c r="G43" s="32">
        <f t="shared" ref="G43" si="12">G32+G42</f>
        <v>19.25</v>
      </c>
      <c r="H43" s="32">
        <f t="shared" ref="H43" si="13">H32+H42</f>
        <v>19.75</v>
      </c>
      <c r="I43" s="32">
        <f t="shared" ref="I43" si="14">I32+I42</f>
        <v>72.67</v>
      </c>
      <c r="J43" s="32">
        <f t="shared" ref="J43:L43" si="15">J32+J42</f>
        <v>587.5</v>
      </c>
      <c r="K43" s="32"/>
      <c r="L43" s="32">
        <f t="shared" si="15"/>
        <v>78.680000000000007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100</v>
      </c>
      <c r="G44" s="40">
        <v>9.75</v>
      </c>
      <c r="H44" s="40">
        <v>9.2100000000000009</v>
      </c>
      <c r="I44" s="40">
        <v>9.67</v>
      </c>
      <c r="J44" s="40">
        <v>127</v>
      </c>
      <c r="K44" s="41">
        <v>233</v>
      </c>
      <c r="L44" s="40"/>
    </row>
    <row r="45" spans="1:12" ht="14.4" x14ac:dyDescent="0.3">
      <c r="A45" s="23"/>
      <c r="B45" s="15"/>
      <c r="C45" s="11"/>
      <c r="D45" s="6"/>
      <c r="E45" s="42" t="s">
        <v>51</v>
      </c>
      <c r="F45" s="43">
        <v>150</v>
      </c>
      <c r="G45" s="43">
        <v>5.53</v>
      </c>
      <c r="H45" s="43">
        <v>4.32</v>
      </c>
      <c r="I45" s="43">
        <v>36.68</v>
      </c>
      <c r="J45" s="43">
        <v>209.7</v>
      </c>
      <c r="K45" s="44">
        <v>304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 t="s">
        <v>53</v>
      </c>
      <c r="G46" s="43">
        <v>0.13</v>
      </c>
      <c r="H46" s="43">
        <v>0.02</v>
      </c>
      <c r="I46" s="43">
        <v>15.2</v>
      </c>
      <c r="J46" s="43">
        <v>97</v>
      </c>
      <c r="K46" s="44">
        <v>377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57" t="s">
        <v>26</v>
      </c>
      <c r="E49" s="42" t="s">
        <v>49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>
        <v>45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v>544</v>
      </c>
      <c r="G51" s="19">
        <f t="shared" ref="G51" si="16">SUM(G44:G50)</f>
        <v>18.630000000000003</v>
      </c>
      <c r="H51" s="19">
        <f t="shared" ref="H51" si="17">SUM(H44:H50)</f>
        <v>15.8</v>
      </c>
      <c r="I51" s="19">
        <f t="shared" ref="I51" si="18">SUM(I44:I50)</f>
        <v>79.95</v>
      </c>
      <c r="J51" s="19">
        <f t="shared" ref="J51:L51" si="19">SUM(J44:J50)</f>
        <v>566.21</v>
      </c>
      <c r="K51" s="25"/>
      <c r="L51" s="19">
        <v>78.680000000000007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544</v>
      </c>
      <c r="G62" s="32">
        <f t="shared" ref="G62" si="24">G51+G61</f>
        <v>18.630000000000003</v>
      </c>
      <c r="H62" s="32">
        <f t="shared" ref="H62" si="25">H51+H61</f>
        <v>15.8</v>
      </c>
      <c r="I62" s="32">
        <f t="shared" ref="I62" si="26">I51+I61</f>
        <v>79.95</v>
      </c>
      <c r="J62" s="32">
        <f t="shared" ref="J62:L62" si="27">J51+J61</f>
        <v>566.21</v>
      </c>
      <c r="K62" s="32"/>
      <c r="L62" s="32">
        <f t="shared" si="27"/>
        <v>78.680000000000007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100</v>
      </c>
      <c r="G63" s="40">
        <v>6.15</v>
      </c>
      <c r="H63" s="40">
        <v>7.46</v>
      </c>
      <c r="I63" s="40">
        <v>3.89</v>
      </c>
      <c r="J63" s="40">
        <v>149.4</v>
      </c>
      <c r="K63" s="41" t="s">
        <v>55</v>
      </c>
      <c r="L63" s="40"/>
    </row>
    <row r="64" spans="1:12" ht="14.4" x14ac:dyDescent="0.3">
      <c r="A64" s="23"/>
      <c r="B64" s="15"/>
      <c r="C64" s="11"/>
      <c r="D64" s="6"/>
      <c r="E64" s="42" t="s">
        <v>56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 t="s">
        <v>57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>
        <v>383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59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8">SUM(G63:G69)</f>
        <v>19.25</v>
      </c>
      <c r="H70" s="19">
        <f t="shared" ref="H70" si="29">SUM(H63:H69)</f>
        <v>19.75</v>
      </c>
      <c r="I70" s="19">
        <f t="shared" ref="I70" si="30">SUM(I63:I69)</f>
        <v>73.34</v>
      </c>
      <c r="J70" s="19">
        <f t="shared" ref="J70:L70" si="31">SUM(J63:J69)</f>
        <v>564.49</v>
      </c>
      <c r="K70" s="25"/>
      <c r="L70" s="19">
        <v>78.680000000000007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580</v>
      </c>
      <c r="G81" s="32">
        <f t="shared" ref="G81" si="36">G70+G80</f>
        <v>19.25</v>
      </c>
      <c r="H81" s="32">
        <f t="shared" ref="H81" si="37">H70+H80</f>
        <v>19.75</v>
      </c>
      <c r="I81" s="32">
        <f t="shared" ref="I81" si="38">I70+I80</f>
        <v>73.34</v>
      </c>
      <c r="J81" s="32">
        <f t="shared" ref="J81:L81" si="39">J70+J80</f>
        <v>564.49</v>
      </c>
      <c r="K81" s="32"/>
      <c r="L81" s="32">
        <f t="shared" si="39"/>
        <v>78.680000000000007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43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62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0">SUM(G82:G88)</f>
        <v>19.240000000000002</v>
      </c>
      <c r="H89" s="19">
        <f t="shared" ref="H89" si="41">SUM(H82:H88)</f>
        <v>19.72</v>
      </c>
      <c r="I89" s="19">
        <f t="shared" ref="I89" si="42">SUM(I82:I88)</f>
        <v>83.75</v>
      </c>
      <c r="J89" s="19">
        <f t="shared" ref="J89:L89" si="43">SUM(J82:J88)</f>
        <v>587.5</v>
      </c>
      <c r="K89" s="25"/>
      <c r="L89" s="19">
        <v>78.680000000000007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48">G89+G99</f>
        <v>19.240000000000002</v>
      </c>
      <c r="H100" s="32">
        <f t="shared" ref="H100" si="49">H89+H99</f>
        <v>19.72</v>
      </c>
      <c r="I100" s="32">
        <f t="shared" ref="I100" si="50">I89+I99</f>
        <v>83.75</v>
      </c>
      <c r="J100" s="32">
        <f t="shared" ref="J100:L100" si="51">J89+J99</f>
        <v>587.5</v>
      </c>
      <c r="K100" s="32"/>
      <c r="L100" s="32">
        <f t="shared" si="51"/>
        <v>78.680000000000007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63</v>
      </c>
      <c r="F101" s="40" t="s">
        <v>40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43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64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v>500</v>
      </c>
      <c r="G108" s="19">
        <f t="shared" ref="G108:J108" si="52">SUM(G101:G107)</f>
        <v>16.45</v>
      </c>
      <c r="H108" s="19">
        <f t="shared" si="52"/>
        <v>17.259999999999998</v>
      </c>
      <c r="I108" s="19">
        <f t="shared" si="52"/>
        <v>75.310000000000016</v>
      </c>
      <c r="J108" s="19">
        <f t="shared" si="52"/>
        <v>587.5</v>
      </c>
      <c r="K108" s="25"/>
      <c r="L108" s="19">
        <v>78.680000000000007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5">G108+G118</f>
        <v>16.45</v>
      </c>
      <c r="H119" s="32">
        <f t="shared" ref="H119" si="56">H108+H118</f>
        <v>17.259999999999998</v>
      </c>
      <c r="I119" s="32">
        <f t="shared" ref="I119" si="57">I108+I118</f>
        <v>75.310000000000016</v>
      </c>
      <c r="J119" s="32">
        <f t="shared" ref="J119:L119" si="58">J108+J118</f>
        <v>587.5</v>
      </c>
      <c r="K119" s="32"/>
      <c r="L119" s="32">
        <f t="shared" si="58"/>
        <v>78.680000000000007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49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>
        <v>46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19.270000000000003</v>
      </c>
      <c r="H127" s="19">
        <f t="shared" si="59"/>
        <v>18.04</v>
      </c>
      <c r="I127" s="19">
        <f t="shared" si="59"/>
        <v>83.75</v>
      </c>
      <c r="J127" s="19">
        <f t="shared" si="59"/>
        <v>587.5</v>
      </c>
      <c r="K127" s="25"/>
      <c r="L127" s="19">
        <v>78.680000000000007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 t="shared" ref="G138" si="62">G127+G137</f>
        <v>19.270000000000003</v>
      </c>
      <c r="H138" s="32">
        <f t="shared" ref="H138" si="63">H127+H137</f>
        <v>18.04</v>
      </c>
      <c r="I138" s="32">
        <f t="shared" ref="I138" si="64">I127+I137</f>
        <v>83.75</v>
      </c>
      <c r="J138" s="32">
        <f t="shared" ref="J138:L138" si="65">J127+J137</f>
        <v>587.5</v>
      </c>
      <c r="K138" s="32"/>
      <c r="L138" s="32">
        <f t="shared" si="65"/>
        <v>78.680000000000007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67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6">SUM(G139:G145)</f>
        <v>19.220000000000002</v>
      </c>
      <c r="H146" s="19">
        <f t="shared" si="66"/>
        <v>15.770000000000001</v>
      </c>
      <c r="I146" s="19">
        <f t="shared" si="66"/>
        <v>67</v>
      </c>
      <c r="J146" s="19">
        <f t="shared" si="66"/>
        <v>486.34</v>
      </c>
      <c r="K146" s="25"/>
      <c r="L146" s="19">
        <v>78.680000000000007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7">SUM(G147:G155)</f>
        <v>0</v>
      </c>
      <c r="H156" s="19">
        <f t="shared" si="67"/>
        <v>0</v>
      </c>
      <c r="I156" s="19">
        <f t="shared" si="67"/>
        <v>0</v>
      </c>
      <c r="J156" s="19">
        <f t="shared" si="67"/>
        <v>0</v>
      </c>
      <c r="K156" s="25"/>
      <c r="L156" s="19">
        <f t="shared" ref="L156" si="68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69">G146+G156</f>
        <v>19.220000000000002</v>
      </c>
      <c r="H157" s="32">
        <f t="shared" ref="H157" si="70">H146+H156</f>
        <v>15.770000000000001</v>
      </c>
      <c r="I157" s="32">
        <f t="shared" ref="I157" si="71">I146+I156</f>
        <v>67</v>
      </c>
      <c r="J157" s="32">
        <f t="shared" ref="J157:L157" si="72">J146+J156</f>
        <v>486.34</v>
      </c>
      <c r="K157" s="32"/>
      <c r="L157" s="32">
        <f t="shared" si="72"/>
        <v>78.680000000000007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 t="s">
        <v>40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383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59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v>535</v>
      </c>
      <c r="G165" s="19">
        <f t="shared" ref="G165:J165" si="73">SUM(G158:G164)</f>
        <v>15.4</v>
      </c>
      <c r="H165" s="19">
        <f t="shared" si="73"/>
        <v>16.8</v>
      </c>
      <c r="I165" s="19">
        <f t="shared" si="73"/>
        <v>74.78</v>
      </c>
      <c r="J165" s="19">
        <f t="shared" si="73"/>
        <v>500.09</v>
      </c>
      <c r="K165" s="25"/>
      <c r="L165" s="19">
        <v>78.680000000000007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76">G165+G175</f>
        <v>15.4</v>
      </c>
      <c r="H176" s="32">
        <f t="shared" ref="H176" si="77">H165+H175</f>
        <v>16.8</v>
      </c>
      <c r="I176" s="32">
        <f t="shared" ref="I176" si="78">I165+I175</f>
        <v>74.78</v>
      </c>
      <c r="J176" s="32">
        <f t="shared" ref="J176:L176" si="79">J165+J175</f>
        <v>500.09</v>
      </c>
      <c r="K176" s="32"/>
      <c r="L176" s="32">
        <f t="shared" si="79"/>
        <v>78.680000000000007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100</v>
      </c>
      <c r="G177" s="40">
        <v>6.83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/>
    </row>
    <row r="178" spans="1:12" ht="14.4" x14ac:dyDescent="0.3">
      <c r="A178" s="23"/>
      <c r="B178" s="15"/>
      <c r="C178" s="11"/>
      <c r="D178" s="6"/>
      <c r="E178" s="42" t="s">
        <v>45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48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70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>
        <v>57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0">SUM(G177:G183)</f>
        <v>18.580000000000002</v>
      </c>
      <c r="H184" s="19">
        <f t="shared" si="80"/>
        <v>19.34</v>
      </c>
      <c r="I184" s="19">
        <f t="shared" si="80"/>
        <v>68.03</v>
      </c>
      <c r="J184" s="19">
        <f t="shared" si="80"/>
        <v>470</v>
      </c>
      <c r="K184" s="25"/>
      <c r="L184" s="19">
        <v>78.680000000000007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1">SUM(G185:G193)</f>
        <v>0</v>
      </c>
      <c r="H194" s="19">
        <f t="shared" si="81"/>
        <v>0</v>
      </c>
      <c r="I194" s="19">
        <f t="shared" si="81"/>
        <v>0</v>
      </c>
      <c r="J194" s="19">
        <f t="shared" si="81"/>
        <v>0</v>
      </c>
      <c r="K194" s="25"/>
      <c r="L194" s="19">
        <f t="shared" ref="L194" si="82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83">G184+G194</f>
        <v>18.580000000000002</v>
      </c>
      <c r="H195" s="32">
        <f t="shared" ref="H195" si="84">H184+H194</f>
        <v>19.34</v>
      </c>
      <c r="I195" s="32">
        <f t="shared" ref="I195" si="85">I184+I194</f>
        <v>68.03</v>
      </c>
      <c r="J195" s="32">
        <f t="shared" ref="J195:L195" si="86">J184+J194</f>
        <v>470</v>
      </c>
      <c r="K195" s="32"/>
      <c r="L195" s="32">
        <f t="shared" si="86"/>
        <v>78.680000000000007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524.4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18.454000000000001</v>
      </c>
      <c r="H196" s="34">
        <f t="shared" si="87"/>
        <v>18.092000000000002</v>
      </c>
      <c r="I196" s="34">
        <f t="shared" si="87"/>
        <v>76.23299999999999</v>
      </c>
      <c r="J196" s="34">
        <f t="shared" si="87"/>
        <v>552.46299999999997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78.680000000000021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seven</cp:lastModifiedBy>
  <dcterms:created xsi:type="dcterms:W3CDTF">2022-05-16T14:23:56Z</dcterms:created>
  <dcterms:modified xsi:type="dcterms:W3CDTF">2025-10-31T10:45:57Z</dcterms:modified>
</cp:coreProperties>
</file>