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60" windowWidth="19428" windowHeight="10968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4" i="1" l="1"/>
  <c r="L195" i="1" s="1"/>
  <c r="L165" i="1"/>
  <c r="L176" i="1" s="1"/>
  <c r="L146" i="1"/>
  <c r="L127" i="1"/>
  <c r="L138" i="1" s="1"/>
  <c r="L108" i="1"/>
  <c r="L119" i="1" s="1"/>
  <c r="L89" i="1"/>
  <c r="L100" i="1" s="1"/>
  <c r="L70" i="1"/>
  <c r="L51" i="1"/>
  <c r="L32" i="1"/>
  <c r="L43" i="1" s="1"/>
  <c r="L13" i="1"/>
  <c r="L24" i="1" s="1"/>
  <c r="A109" i="1"/>
  <c r="B195" i="1"/>
  <c r="A195" i="1"/>
  <c r="B185" i="1"/>
  <c r="A185" i="1"/>
  <c r="F184" i="1"/>
  <c r="B176" i="1"/>
  <c r="A176" i="1"/>
  <c r="B166" i="1"/>
  <c r="A166" i="1"/>
  <c r="I165" i="1"/>
  <c r="G165" i="1"/>
  <c r="F165" i="1"/>
  <c r="B157" i="1"/>
  <c r="A157" i="1"/>
  <c r="B147" i="1"/>
  <c r="A147" i="1"/>
  <c r="J146" i="1"/>
  <c r="F146" i="1"/>
  <c r="B138" i="1"/>
  <c r="A138" i="1"/>
  <c r="B128" i="1"/>
  <c r="A128" i="1"/>
  <c r="J127" i="1"/>
  <c r="I127" i="1"/>
  <c r="H127" i="1"/>
  <c r="F127" i="1"/>
  <c r="B119" i="1"/>
  <c r="A119" i="1"/>
  <c r="B109" i="1"/>
  <c r="J108" i="1"/>
  <c r="I108" i="1"/>
  <c r="H108" i="1"/>
  <c r="G108" i="1"/>
  <c r="F108" i="1"/>
  <c r="B100" i="1"/>
  <c r="A100" i="1"/>
  <c r="B90" i="1"/>
  <c r="A90" i="1"/>
  <c r="J89" i="1"/>
  <c r="F89" i="1"/>
  <c r="B81" i="1"/>
  <c r="A81" i="1"/>
  <c r="B71" i="1"/>
  <c r="A71" i="1"/>
  <c r="F70" i="1"/>
  <c r="B62" i="1"/>
  <c r="A62" i="1"/>
  <c r="B52" i="1"/>
  <c r="A52" i="1"/>
  <c r="F51" i="1"/>
  <c r="B43" i="1"/>
  <c r="A43" i="1"/>
  <c r="B33" i="1"/>
  <c r="A33" i="1"/>
  <c r="J32" i="1"/>
  <c r="I32" i="1"/>
  <c r="G32" i="1"/>
  <c r="F32" i="1"/>
  <c r="B24" i="1"/>
  <c r="A24" i="1"/>
  <c r="B14" i="1"/>
  <c r="A14" i="1"/>
  <c r="G13" i="1"/>
  <c r="I13" i="1"/>
  <c r="J13" i="1"/>
  <c r="F13" i="1"/>
  <c r="J195" i="1" l="1"/>
  <c r="I195" i="1"/>
  <c r="H195" i="1"/>
  <c r="G195" i="1"/>
  <c r="J176" i="1"/>
  <c r="I176" i="1"/>
  <c r="H176" i="1"/>
  <c r="G176" i="1"/>
  <c r="J157" i="1"/>
  <c r="I157" i="1"/>
  <c r="H157" i="1"/>
  <c r="G157" i="1"/>
  <c r="L157" i="1"/>
  <c r="G138" i="1"/>
  <c r="J138" i="1"/>
  <c r="I138" i="1"/>
  <c r="H138" i="1"/>
  <c r="J119" i="1"/>
  <c r="I119" i="1"/>
  <c r="H119" i="1"/>
  <c r="G119" i="1"/>
  <c r="H100" i="1"/>
  <c r="J100" i="1"/>
  <c r="I100" i="1"/>
  <c r="G100" i="1"/>
  <c r="F100" i="1"/>
  <c r="L81" i="1"/>
  <c r="J81" i="1"/>
  <c r="F81" i="1"/>
  <c r="L62" i="1"/>
  <c r="I81" i="1"/>
  <c r="H81" i="1"/>
  <c r="G81" i="1"/>
  <c r="H62" i="1"/>
  <c r="J62" i="1"/>
  <c r="I62" i="1"/>
  <c r="F62" i="1"/>
  <c r="G62" i="1"/>
  <c r="I43" i="1"/>
  <c r="J43" i="1"/>
  <c r="H43" i="1"/>
  <c r="G43" i="1"/>
  <c r="F43" i="1"/>
  <c r="F119" i="1"/>
  <c r="F138" i="1"/>
  <c r="F157" i="1"/>
  <c r="F176" i="1"/>
  <c r="F195" i="1"/>
  <c r="I24" i="1"/>
  <c r="F24" i="1"/>
  <c r="J24" i="1"/>
  <c r="G24" i="1"/>
  <c r="L196" i="1" l="1"/>
  <c r="I196" i="1"/>
  <c r="G196" i="1"/>
  <c r="J196" i="1"/>
  <c r="H196" i="1"/>
  <c r="F196" i="1"/>
</calcChain>
</file>

<file path=xl/sharedStrings.xml><?xml version="1.0" encoding="utf-8"?>
<sst xmlns="http://schemas.openxmlformats.org/spreadsheetml/2006/main" count="163" uniqueCount="74">
  <si>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</si>
  <si>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</si>
  <si>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</si>
  <si>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</si>
  <si>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</si>
  <si>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</si>
  <si>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</si>
  <si>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</si>
  <si>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</si>
  <si>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</si>
  <si>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</si>
  <si>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</si>
  <si>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</si>
  <si>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</si>
  <si>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</si>
  <si>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</si>
  <si>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</si>
  <si>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</si>
  <si>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</si>
  <si>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</si>
  <si>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</si>
  <si>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</si>
  <si>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</si>
  <si>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</si>
  <si>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</si>
  <si>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гарнир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</si>
  <si>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</si>
  <si>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</si>
  <si>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</si>
  <si>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</si>
  <si>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</si>
  <si>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</si>
  <si>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</si>
  <si>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Каша вязкая молочная пшенная</t>
  </si>
  <si>
    <t>Бутерброд с сыром</t>
  </si>
  <si>
    <t>Какао с молоком</t>
  </si>
  <si>
    <t>ПР</t>
  </si>
  <si>
    <t>Хлеб пшеничный</t>
  </si>
  <si>
    <t>Икра кабачковая</t>
  </si>
  <si>
    <t>Компот из смеси сухофруктов</t>
  </si>
  <si>
    <t>Печенье</t>
  </si>
  <si>
    <t>Птица тушеная в томатном соусе</t>
  </si>
  <si>
    <t>290/Акт</t>
  </si>
  <si>
    <t>Чай с сахаром</t>
  </si>
  <si>
    <t>302/171</t>
  </si>
  <si>
    <t>202/309</t>
  </si>
  <si>
    <t>Рагу овощное из птицы</t>
  </si>
  <si>
    <t>Сосиски отварные с томатным соусом</t>
  </si>
  <si>
    <t>Яблоко</t>
  </si>
  <si>
    <t>243/759</t>
  </si>
  <si>
    <t>Кисель</t>
  </si>
  <si>
    <t>383/Акт</t>
  </si>
  <si>
    <t>Салат из моркови (припущ.) и кураги</t>
  </si>
  <si>
    <t>Жаркое из птицы</t>
  </si>
  <si>
    <t>Вафли</t>
  </si>
  <si>
    <t>Салат из белокачанной капусты с яблоком</t>
  </si>
  <si>
    <t>Каша молочная геркулесовая с маслом слив.</t>
  </si>
  <si>
    <t>Бутерброд с повидлом</t>
  </si>
  <si>
    <t>Макароны, запеченные с сыром</t>
  </si>
  <si>
    <t>Каша вязкая молочная из риса и пшена</t>
  </si>
  <si>
    <t>Напиток из плодов шиповника</t>
  </si>
  <si>
    <t>Каша гречневая рассыпчатая</t>
  </si>
  <si>
    <t>5, 36</t>
  </si>
  <si>
    <t>Рис отварной с м/сливочным</t>
  </si>
  <si>
    <t>Котлеты "Московские"</t>
  </si>
  <si>
    <t>5, 24</t>
  </si>
  <si>
    <t>Макаронные изделия отварные с м/р</t>
  </si>
  <si>
    <t>15, 28</t>
  </si>
  <si>
    <t>8, 03</t>
  </si>
  <si>
    <t>223, 36</t>
  </si>
  <si>
    <t>Яйцо вареное</t>
  </si>
  <si>
    <t>Котлеты из мяса с соусом, каша гречневая рассыпчатая</t>
  </si>
  <si>
    <t>ГБОУ ООШ с. Новопавловка</t>
  </si>
  <si>
    <t>Яценко А.А.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</si>
</sst>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F187" sqref="F187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4" t="s">
        <v>72</v>
      </c>
      <c r="D1" s="55"/>
      <c r="E1" s="55"/>
      <c r="F1" s="12" t="s">
        <v>16</v>
      </c>
      <c r="G1" s="2" t="s">
        <v>17</v>
      </c>
      <c r="H1" s="56" t="s">
        <v>32</v>
      </c>
      <c r="I1" s="56"/>
      <c r="J1" s="56"/>
      <c r="K1" s="56"/>
    </row>
    <row r="2" spans="1:12" ht="17.399999999999999" x14ac:dyDescent="0.25">
      <c r="A2" s="35" t="s">
        <v>6</v>
      </c>
      <c r="C2" s="2"/>
      <c r="G2" s="2" t="s">
        <v>18</v>
      </c>
      <c r="H2" s="56" t="s">
        <v>73</v>
      </c>
      <c r="I2" s="56"/>
      <c r="J2" s="56"/>
      <c r="K2" s="5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8" thickBot="1" x14ac:dyDescent="0.3">
      <c r="C4" s="2"/>
      <c r="D4" s="4"/>
      <c r="H4" s="47" t="s">
        <v>29</v>
      </c>
      <c r="I4" s="47" t="s">
        <v>30</v>
      </c>
      <c r="J4" s="47" t="s">
        <v>31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27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28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33</v>
      </c>
      <c r="F6" s="40">
        <v>205</v>
      </c>
      <c r="G6" s="40">
        <v>8.2799999999999994</v>
      </c>
      <c r="H6" s="40">
        <v>11.86</v>
      </c>
      <c r="I6" s="40">
        <v>36.96</v>
      </c>
      <c r="J6" s="40">
        <v>282.52999999999997</v>
      </c>
      <c r="K6" s="41">
        <v>173</v>
      </c>
      <c r="L6" s="40">
        <v>82.06</v>
      </c>
    </row>
    <row r="7" spans="1:12" ht="14.4" x14ac:dyDescent="0.3">
      <c r="A7" s="23"/>
      <c r="B7" s="15"/>
      <c r="C7" s="11"/>
      <c r="D7" s="6"/>
      <c r="E7" s="42" t="s">
        <v>34</v>
      </c>
      <c r="F7" s="43">
        <v>60</v>
      </c>
      <c r="G7" s="43">
        <v>3.65</v>
      </c>
      <c r="H7" s="43">
        <v>6.22</v>
      </c>
      <c r="I7" s="43">
        <v>9.69</v>
      </c>
      <c r="J7" s="43">
        <v>101.12</v>
      </c>
      <c r="K7" s="44">
        <v>3</v>
      </c>
      <c r="L7" s="43"/>
    </row>
    <row r="8" spans="1:12" ht="14.4" x14ac:dyDescent="0.3">
      <c r="A8" s="23"/>
      <c r="B8" s="15"/>
      <c r="C8" s="11"/>
      <c r="D8" s="7" t="s">
        <v>22</v>
      </c>
      <c r="E8" s="42" t="s">
        <v>35</v>
      </c>
      <c r="F8" s="43">
        <v>200</v>
      </c>
      <c r="G8" s="43">
        <v>4.08</v>
      </c>
      <c r="H8" s="43">
        <v>1.25</v>
      </c>
      <c r="I8" s="43">
        <v>17.579999999999998</v>
      </c>
      <c r="J8" s="43">
        <v>85.36</v>
      </c>
      <c r="K8" s="44">
        <v>382</v>
      </c>
      <c r="L8" s="43"/>
    </row>
    <row r="9" spans="1:12" ht="14.4" x14ac:dyDescent="0.3">
      <c r="A9" s="23"/>
      <c r="B9" s="15"/>
      <c r="C9" s="11"/>
      <c r="D9" s="7" t="s">
        <v>23</v>
      </c>
      <c r="E9" s="42" t="s">
        <v>37</v>
      </c>
      <c r="F9" s="43">
        <v>40</v>
      </c>
      <c r="G9" s="43">
        <v>3.24</v>
      </c>
      <c r="H9" s="43">
        <v>0.4</v>
      </c>
      <c r="I9" s="43">
        <v>19.52</v>
      </c>
      <c r="J9" s="43">
        <v>118.49</v>
      </c>
      <c r="K9" s="44" t="s">
        <v>36</v>
      </c>
      <c r="L9" s="43"/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26</v>
      </c>
      <c r="E13" s="9"/>
      <c r="F13" s="19">
        <f>SUM(F6:F12)</f>
        <v>505</v>
      </c>
      <c r="G13" s="19">
        <f t="shared" ref="G13:J13" si="0">SUM(G6:G12)</f>
        <v>19.25</v>
      </c>
      <c r="H13" s="19">
        <v>19.73</v>
      </c>
      <c r="I13" s="19">
        <f t="shared" si="0"/>
        <v>83.749999999999986</v>
      </c>
      <c r="J13" s="19">
        <f t="shared" si="0"/>
        <v>587.5</v>
      </c>
      <c r="K13" s="25"/>
      <c r="L13" s="19">
        <f t="shared" ref="L13" si="1">SUM(L6:L12)</f>
        <v>82.06</v>
      </c>
    </row>
    <row r="14" spans="1:12" ht="14.4" x14ac:dyDescent="0.3">
      <c r="A14" s="26">
        <f>A6</f>
        <v>1</v>
      </c>
      <c r="B14" s="13">
        <f>B6</f>
        <v>1</v>
      </c>
      <c r="C14" s="10"/>
      <c r="D14" s="7"/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/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/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/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/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/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/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/>
      <c r="E23" s="9"/>
      <c r="F23" s="19"/>
      <c r="G23" s="19"/>
      <c r="H23" s="19"/>
      <c r="I23" s="19"/>
      <c r="J23" s="19"/>
      <c r="K23" s="25"/>
      <c r="L23" s="19"/>
    </row>
    <row r="24" spans="1:12" ht="15" thickBot="1" x14ac:dyDescent="0.3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505</v>
      </c>
      <c r="G24" s="32">
        <f t="shared" ref="G24:J24" si="2">G13+G23</f>
        <v>19.25</v>
      </c>
      <c r="H24" s="32">
        <v>19.73</v>
      </c>
      <c r="I24" s="32">
        <f t="shared" si="2"/>
        <v>83.749999999999986</v>
      </c>
      <c r="J24" s="32">
        <f t="shared" si="2"/>
        <v>587.5</v>
      </c>
      <c r="K24" s="32"/>
      <c r="L24" s="32">
        <f t="shared" ref="L24" si="3">L13+L23</f>
        <v>82.06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41</v>
      </c>
      <c r="F25" s="40">
        <v>100</v>
      </c>
      <c r="G25" s="40">
        <v>6.83</v>
      </c>
      <c r="H25" s="40">
        <v>6.75</v>
      </c>
      <c r="I25" s="40">
        <v>4.55</v>
      </c>
      <c r="J25" s="40">
        <v>100.76</v>
      </c>
      <c r="K25" s="41" t="s">
        <v>42</v>
      </c>
      <c r="L25" s="40">
        <v>82.06</v>
      </c>
    </row>
    <row r="26" spans="1:12" ht="14.4" x14ac:dyDescent="0.3">
      <c r="A26" s="14"/>
      <c r="B26" s="15"/>
      <c r="C26" s="11"/>
      <c r="D26" s="6" t="s">
        <v>25</v>
      </c>
      <c r="E26" s="42" t="s">
        <v>61</v>
      </c>
      <c r="F26" s="43">
        <v>150</v>
      </c>
      <c r="G26" s="43">
        <v>5.01</v>
      </c>
      <c r="H26" s="43">
        <v>6.09</v>
      </c>
      <c r="I26" s="43">
        <v>24.56</v>
      </c>
      <c r="J26" s="43">
        <v>110.75</v>
      </c>
      <c r="K26" s="44" t="s">
        <v>44</v>
      </c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43</v>
      </c>
      <c r="F27" s="43">
        <v>200</v>
      </c>
      <c r="G27" s="43">
        <v>3.26</v>
      </c>
      <c r="H27" s="43">
        <v>1.25</v>
      </c>
      <c r="I27" s="43">
        <v>8.23</v>
      </c>
      <c r="J27" s="43">
        <v>106</v>
      </c>
      <c r="K27" s="44">
        <v>376</v>
      </c>
      <c r="L27" s="43"/>
    </row>
    <row r="28" spans="1:12" ht="14.4" x14ac:dyDescent="0.3">
      <c r="A28" s="14"/>
      <c r="B28" s="15"/>
      <c r="C28" s="11"/>
      <c r="D28" s="7" t="s">
        <v>23</v>
      </c>
      <c r="E28" s="42" t="s">
        <v>37</v>
      </c>
      <c r="F28" s="43">
        <v>30</v>
      </c>
      <c r="G28" s="43">
        <v>2.4300000000000002</v>
      </c>
      <c r="H28" s="43">
        <v>0.3</v>
      </c>
      <c r="I28" s="43">
        <v>14.64</v>
      </c>
      <c r="J28" s="43">
        <v>81.02</v>
      </c>
      <c r="K28" s="44" t="s">
        <v>36</v>
      </c>
      <c r="L28" s="43"/>
    </row>
    <row r="29" spans="1:12" ht="14.4" x14ac:dyDescent="0.3">
      <c r="A29" s="14"/>
      <c r="B29" s="15"/>
      <c r="C29" s="11"/>
      <c r="D29" s="7"/>
      <c r="E29" s="42" t="s">
        <v>40</v>
      </c>
      <c r="F29" s="43">
        <v>60</v>
      </c>
      <c r="G29" s="43">
        <v>1.72</v>
      </c>
      <c r="H29" s="43" t="s">
        <v>62</v>
      </c>
      <c r="I29" s="43">
        <v>20.69</v>
      </c>
      <c r="J29" s="43">
        <v>188.97</v>
      </c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26</v>
      </c>
      <c r="E32" s="9"/>
      <c r="F32" s="19">
        <f>SUM(F25:F31)</f>
        <v>540</v>
      </c>
      <c r="G32" s="19">
        <f t="shared" ref="G32" si="4">SUM(G25:G31)</f>
        <v>19.25</v>
      </c>
      <c r="H32" s="19">
        <v>19.75</v>
      </c>
      <c r="I32" s="19">
        <f t="shared" ref="I32" si="5">SUM(I25:I31)</f>
        <v>72.67</v>
      </c>
      <c r="J32" s="19">
        <f t="shared" ref="J32:L32" si="6">SUM(J25:J31)</f>
        <v>587.5</v>
      </c>
      <c r="K32" s="25"/>
      <c r="L32" s="19">
        <f t="shared" si="6"/>
        <v>82.06</v>
      </c>
    </row>
    <row r="33" spans="1:12" ht="14.4" x14ac:dyDescent="0.3">
      <c r="A33" s="13">
        <f>A25</f>
        <v>1</v>
      </c>
      <c r="B33" s="13">
        <f>B25</f>
        <v>2</v>
      </c>
      <c r="C33" s="10"/>
      <c r="D33" s="7"/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/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/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/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/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/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/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/>
      <c r="E42" s="9"/>
      <c r="F42" s="19"/>
      <c r="G42" s="19"/>
      <c r="H42" s="19"/>
      <c r="I42" s="19"/>
      <c r="J42" s="19"/>
      <c r="K42" s="25"/>
      <c r="L42" s="19"/>
    </row>
    <row r="43" spans="1:12" ht="15.75" customHeight="1" thickBot="1" x14ac:dyDescent="0.3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540</v>
      </c>
      <c r="G43" s="32">
        <f t="shared" ref="G43" si="7">G32+G42</f>
        <v>19.25</v>
      </c>
      <c r="H43" s="32">
        <f t="shared" ref="H43" si="8">H32+H42</f>
        <v>19.75</v>
      </c>
      <c r="I43" s="32">
        <f t="shared" ref="I43" si="9">I32+I42</f>
        <v>72.67</v>
      </c>
      <c r="J43" s="32">
        <f t="shared" ref="J43:L43" si="10">J32+J42</f>
        <v>587.5</v>
      </c>
      <c r="K43" s="32"/>
      <c r="L43" s="32">
        <f t="shared" si="10"/>
        <v>82.06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47</v>
      </c>
      <c r="F44" s="40">
        <v>100</v>
      </c>
      <c r="G44" s="40">
        <v>6.36</v>
      </c>
      <c r="H44" s="40">
        <v>8.52</v>
      </c>
      <c r="I44" s="40">
        <v>3.89</v>
      </c>
      <c r="J44" s="40">
        <v>149.4</v>
      </c>
      <c r="K44" s="41" t="s">
        <v>49</v>
      </c>
      <c r="L44" s="40">
        <v>82.06</v>
      </c>
    </row>
    <row r="45" spans="1:12" ht="14.4" x14ac:dyDescent="0.3">
      <c r="A45" s="23"/>
      <c r="B45" s="15"/>
      <c r="C45" s="11"/>
      <c r="D45" s="6" t="s">
        <v>25</v>
      </c>
      <c r="E45" s="42" t="s">
        <v>63</v>
      </c>
      <c r="F45" s="43">
        <v>150</v>
      </c>
      <c r="G45" s="43">
        <v>5.53</v>
      </c>
      <c r="H45" s="43">
        <v>4.32</v>
      </c>
      <c r="I45" s="43">
        <v>34.659999999999997</v>
      </c>
      <c r="J45" s="43">
        <v>209.7</v>
      </c>
      <c r="K45" s="44">
        <v>304</v>
      </c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60</v>
      </c>
      <c r="F46" s="43">
        <v>200</v>
      </c>
      <c r="G46" s="43">
        <v>0.68</v>
      </c>
      <c r="H46" s="43">
        <v>0.28000000000000003</v>
      </c>
      <c r="I46" s="43">
        <v>20.76</v>
      </c>
      <c r="J46" s="43">
        <v>88.2</v>
      </c>
      <c r="K46" s="44">
        <v>388</v>
      </c>
      <c r="L46" s="43"/>
    </row>
    <row r="47" spans="1:12" ht="14.4" x14ac:dyDescent="0.3">
      <c r="A47" s="23"/>
      <c r="B47" s="15"/>
      <c r="C47" s="11"/>
      <c r="D47" s="7" t="s">
        <v>23</v>
      </c>
      <c r="E47" s="42" t="s">
        <v>37</v>
      </c>
      <c r="F47" s="43">
        <v>30</v>
      </c>
      <c r="G47" s="43">
        <v>2.4300000000000002</v>
      </c>
      <c r="H47" s="43">
        <v>0.3</v>
      </c>
      <c r="I47" s="43">
        <v>14.64</v>
      </c>
      <c r="J47" s="43">
        <v>81.02</v>
      </c>
      <c r="K47" s="44" t="s">
        <v>36</v>
      </c>
      <c r="L47" s="43"/>
    </row>
    <row r="48" spans="1:12" ht="14.4" x14ac:dyDescent="0.3">
      <c r="A48" s="23"/>
      <c r="B48" s="15"/>
      <c r="C48" s="11"/>
      <c r="D48" s="7" t="s">
        <v>24</v>
      </c>
      <c r="E48" s="42" t="s">
        <v>48</v>
      </c>
      <c r="F48" s="43">
        <v>100</v>
      </c>
      <c r="G48" s="43">
        <v>0.4</v>
      </c>
      <c r="H48" s="43">
        <v>4.88</v>
      </c>
      <c r="I48" s="43">
        <v>9.8000000000000007</v>
      </c>
      <c r="J48" s="43">
        <v>47</v>
      </c>
      <c r="K48" s="44">
        <v>338</v>
      </c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26</v>
      </c>
      <c r="E51" s="9"/>
      <c r="F51" s="19">
        <f>SUM(F44:F50)</f>
        <v>580</v>
      </c>
      <c r="G51" s="19">
        <v>15.4</v>
      </c>
      <c r="H51" s="19">
        <v>18.3</v>
      </c>
      <c r="I51" s="19">
        <v>83.75</v>
      </c>
      <c r="J51" s="19">
        <v>575.32000000000005</v>
      </c>
      <c r="K51" s="25"/>
      <c r="L51" s="19">
        <f t="shared" ref="L51" si="11">SUM(L44:L50)</f>
        <v>82.06</v>
      </c>
    </row>
    <row r="52" spans="1:12" ht="14.4" x14ac:dyDescent="0.3">
      <c r="A52" s="26">
        <f>A44</f>
        <v>1</v>
      </c>
      <c r="B52" s="13">
        <f>B44</f>
        <v>3</v>
      </c>
      <c r="C52" s="10"/>
      <c r="D52" s="7"/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/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/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/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/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/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/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/>
      <c r="E61" s="9"/>
      <c r="F61" s="19"/>
      <c r="G61" s="19"/>
      <c r="H61" s="19"/>
      <c r="I61" s="19"/>
      <c r="J61" s="19"/>
      <c r="K61" s="25"/>
      <c r="L61" s="19"/>
    </row>
    <row r="62" spans="1:12" ht="15.75" customHeight="1" thickBot="1" x14ac:dyDescent="0.3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580</v>
      </c>
      <c r="G62" s="32">
        <f t="shared" ref="G62" si="12">G51+G61</f>
        <v>15.4</v>
      </c>
      <c r="H62" s="32">
        <f t="shared" ref="H62" si="13">H51+H61</f>
        <v>18.3</v>
      </c>
      <c r="I62" s="32">
        <f t="shared" ref="I62" si="14">I51+I61</f>
        <v>83.75</v>
      </c>
      <c r="J62" s="32">
        <f t="shared" ref="J62:L62" si="15">J51+J61</f>
        <v>575.32000000000005</v>
      </c>
      <c r="K62" s="32"/>
      <c r="L62" s="32">
        <f t="shared" si="15"/>
        <v>82.06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64</v>
      </c>
      <c r="F63" s="40">
        <v>100</v>
      </c>
      <c r="G63" s="40">
        <v>4.91</v>
      </c>
      <c r="H63" s="40" t="s">
        <v>65</v>
      </c>
      <c r="I63" s="40">
        <v>14.17</v>
      </c>
      <c r="J63" s="40">
        <v>139.13</v>
      </c>
      <c r="K63" s="41">
        <v>270</v>
      </c>
      <c r="L63" s="40">
        <v>82.06</v>
      </c>
    </row>
    <row r="64" spans="1:12" ht="14.4" x14ac:dyDescent="0.3">
      <c r="A64" s="23"/>
      <c r="B64" s="15"/>
      <c r="C64" s="11"/>
      <c r="D64" s="6" t="s">
        <v>25</v>
      </c>
      <c r="E64" s="42" t="s">
        <v>66</v>
      </c>
      <c r="F64" s="43">
        <v>150</v>
      </c>
      <c r="G64" s="43">
        <v>5.52</v>
      </c>
      <c r="H64" s="43">
        <v>4.5199999999999996</v>
      </c>
      <c r="I64" s="43">
        <v>26.45</v>
      </c>
      <c r="J64" s="43">
        <v>168.45</v>
      </c>
      <c r="K64" s="44" t="s">
        <v>45</v>
      </c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50</v>
      </c>
      <c r="F65" s="43">
        <v>200</v>
      </c>
      <c r="G65" s="43">
        <v>4.75</v>
      </c>
      <c r="H65" s="43">
        <v>2.59</v>
      </c>
      <c r="I65" s="43">
        <v>18.559999999999999</v>
      </c>
      <c r="J65" s="43">
        <v>118.62</v>
      </c>
      <c r="K65" s="44" t="s">
        <v>51</v>
      </c>
      <c r="L65" s="43"/>
    </row>
    <row r="66" spans="1:12" ht="14.4" x14ac:dyDescent="0.3">
      <c r="A66" s="23"/>
      <c r="B66" s="15"/>
      <c r="C66" s="11"/>
      <c r="D66" s="7" t="s">
        <v>23</v>
      </c>
      <c r="E66" s="42" t="s">
        <v>37</v>
      </c>
      <c r="F66" s="43">
        <v>30</v>
      </c>
      <c r="G66" s="43">
        <v>2.4300000000000002</v>
      </c>
      <c r="H66" s="43">
        <v>0.3</v>
      </c>
      <c r="I66" s="43">
        <v>14.64</v>
      </c>
      <c r="J66" s="43">
        <v>81.02</v>
      </c>
      <c r="K66" s="44" t="s">
        <v>36</v>
      </c>
      <c r="L66" s="43"/>
    </row>
    <row r="67" spans="1:12" ht="14.4" x14ac:dyDescent="0.3">
      <c r="A67" s="23"/>
      <c r="B67" s="15"/>
      <c r="C67" s="11"/>
      <c r="D67" s="7"/>
      <c r="E67" s="42" t="s">
        <v>38</v>
      </c>
      <c r="F67" s="43">
        <v>60</v>
      </c>
      <c r="G67" s="43">
        <v>1.64</v>
      </c>
      <c r="H67" s="43">
        <v>7.1</v>
      </c>
      <c r="I67" s="43">
        <v>8.73</v>
      </c>
      <c r="J67" s="43">
        <v>80.28</v>
      </c>
      <c r="K67" s="44" t="s">
        <v>36</v>
      </c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26</v>
      </c>
      <c r="E70" s="9"/>
      <c r="F70" s="19">
        <f>SUM(F63:F69)</f>
        <v>540</v>
      </c>
      <c r="G70" s="19">
        <v>19.25</v>
      </c>
      <c r="H70" s="19">
        <v>19.75</v>
      </c>
      <c r="I70" s="19">
        <v>82.55</v>
      </c>
      <c r="J70" s="19">
        <v>587.5</v>
      </c>
      <c r="K70" s="25"/>
      <c r="L70" s="19">
        <f t="shared" ref="L70" si="16">SUM(L63:L69)</f>
        <v>82.06</v>
      </c>
    </row>
    <row r="71" spans="1:12" ht="14.4" x14ac:dyDescent="0.3">
      <c r="A71" s="26">
        <f>A63</f>
        <v>1</v>
      </c>
      <c r="B71" s="13">
        <f>B63</f>
        <v>4</v>
      </c>
      <c r="C71" s="10"/>
      <c r="D71" s="7"/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/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/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/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/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/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/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/>
      <c r="E80" s="9"/>
      <c r="F80" s="19"/>
      <c r="G80" s="19"/>
      <c r="H80" s="19"/>
      <c r="I80" s="19"/>
      <c r="J80" s="19"/>
      <c r="K80" s="25"/>
      <c r="L80" s="19"/>
    </row>
    <row r="81" spans="1:12" ht="15.75" customHeight="1" thickBot="1" x14ac:dyDescent="0.3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540</v>
      </c>
      <c r="G81" s="32">
        <f t="shared" ref="G81" si="17">G70+G80</f>
        <v>19.25</v>
      </c>
      <c r="H81" s="32">
        <f t="shared" ref="H81" si="18">H70+H80</f>
        <v>19.75</v>
      </c>
      <c r="I81" s="32">
        <f t="shared" ref="I81" si="19">I70+I80</f>
        <v>82.55</v>
      </c>
      <c r="J81" s="32">
        <f t="shared" ref="J81:L81" si="20">J70+J80</f>
        <v>587.5</v>
      </c>
      <c r="K81" s="32"/>
      <c r="L81" s="32">
        <f t="shared" si="20"/>
        <v>82.06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53</v>
      </c>
      <c r="F82" s="40">
        <v>200</v>
      </c>
      <c r="G82" s="40">
        <v>11.58</v>
      </c>
      <c r="H82" s="40">
        <v>9.83</v>
      </c>
      <c r="I82" s="40">
        <v>22.9</v>
      </c>
      <c r="J82" s="40">
        <v>209.15</v>
      </c>
      <c r="K82" s="41">
        <v>259</v>
      </c>
      <c r="L82" s="40">
        <v>82.06</v>
      </c>
    </row>
    <row r="83" spans="1:12" ht="14.4" x14ac:dyDescent="0.3">
      <c r="A83" s="23"/>
      <c r="B83" s="15"/>
      <c r="C83" s="11"/>
      <c r="D83" s="6"/>
      <c r="E83" s="42" t="s">
        <v>54</v>
      </c>
      <c r="F83" s="43">
        <v>60</v>
      </c>
      <c r="G83" s="43">
        <v>0.92</v>
      </c>
      <c r="H83" s="43">
        <v>5.15</v>
      </c>
      <c r="I83" s="43">
        <v>16.32</v>
      </c>
      <c r="J83" s="43">
        <v>155.06</v>
      </c>
      <c r="K83" s="44" t="s">
        <v>36</v>
      </c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43</v>
      </c>
      <c r="F84" s="43">
        <v>200</v>
      </c>
      <c r="G84" s="43">
        <v>3.26</v>
      </c>
      <c r="H84" s="43">
        <v>1.25</v>
      </c>
      <c r="I84" s="43">
        <v>8.23</v>
      </c>
      <c r="J84" s="43">
        <v>106</v>
      </c>
      <c r="K84" s="44">
        <v>376</v>
      </c>
      <c r="L84" s="43"/>
    </row>
    <row r="85" spans="1:12" ht="14.4" x14ac:dyDescent="0.3">
      <c r="A85" s="23"/>
      <c r="B85" s="15"/>
      <c r="C85" s="11"/>
      <c r="D85" s="7" t="s">
        <v>23</v>
      </c>
      <c r="E85" s="42" t="s">
        <v>37</v>
      </c>
      <c r="F85" s="43">
        <v>45</v>
      </c>
      <c r="G85" s="43">
        <v>3.49</v>
      </c>
      <c r="H85" s="43">
        <v>3.52</v>
      </c>
      <c r="I85" s="43">
        <v>19.52</v>
      </c>
      <c r="J85" s="43">
        <v>108.49</v>
      </c>
      <c r="K85" s="44" t="s">
        <v>36</v>
      </c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26</v>
      </c>
      <c r="E89" s="9"/>
      <c r="F89" s="19">
        <f>SUM(F82:F88)</f>
        <v>505</v>
      </c>
      <c r="G89" s="19">
        <v>19.25</v>
      </c>
      <c r="H89" s="19">
        <v>19.75</v>
      </c>
      <c r="I89" s="19">
        <v>67</v>
      </c>
      <c r="J89" s="19">
        <f t="shared" ref="J89:L89" si="21">SUM(J82:J88)</f>
        <v>578.70000000000005</v>
      </c>
      <c r="K89" s="25"/>
      <c r="L89" s="19">
        <f t="shared" si="21"/>
        <v>82.06</v>
      </c>
    </row>
    <row r="90" spans="1:12" ht="14.4" x14ac:dyDescent="0.3">
      <c r="A90" s="26">
        <f>A82</f>
        <v>1</v>
      </c>
      <c r="B90" s="13">
        <f>B82</f>
        <v>5</v>
      </c>
      <c r="C90" s="10"/>
      <c r="D90" s="7"/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/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/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/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/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/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/>
      <c r="E99" s="9"/>
      <c r="F99" s="19"/>
      <c r="G99" s="19"/>
      <c r="H99" s="19"/>
      <c r="I99" s="19"/>
      <c r="J99" s="19"/>
      <c r="K99" s="25"/>
      <c r="L99" s="19"/>
    </row>
    <row r="100" spans="1:12" ht="15.75" customHeight="1" thickBot="1" x14ac:dyDescent="0.3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505</v>
      </c>
      <c r="G100" s="32">
        <f t="shared" ref="G100" si="22">G89+G99</f>
        <v>19.25</v>
      </c>
      <c r="H100" s="32">
        <f t="shared" ref="H100" si="23">H89+H99</f>
        <v>19.75</v>
      </c>
      <c r="I100" s="32">
        <f t="shared" ref="I100" si="24">I89+I99</f>
        <v>67</v>
      </c>
      <c r="J100" s="32">
        <f t="shared" ref="J100:L100" si="25">J89+J99</f>
        <v>578.70000000000005</v>
      </c>
      <c r="K100" s="32"/>
      <c r="L100" s="32">
        <f t="shared" si="25"/>
        <v>82.06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56</v>
      </c>
      <c r="F101" s="40">
        <v>205</v>
      </c>
      <c r="G101" s="40">
        <v>7.84</v>
      </c>
      <c r="H101" s="40">
        <v>8.41</v>
      </c>
      <c r="I101" s="40">
        <v>45.64</v>
      </c>
      <c r="J101" s="40">
        <v>282.74</v>
      </c>
      <c r="K101" s="41">
        <v>173</v>
      </c>
      <c r="L101" s="40">
        <v>82.06</v>
      </c>
    </row>
    <row r="102" spans="1:12" ht="14.4" x14ac:dyDescent="0.3">
      <c r="A102" s="23"/>
      <c r="B102" s="15"/>
      <c r="C102" s="11"/>
      <c r="D102" s="6"/>
      <c r="E102" s="42" t="s">
        <v>57</v>
      </c>
      <c r="F102" s="43">
        <v>60</v>
      </c>
      <c r="G102" s="43">
        <v>2.15</v>
      </c>
      <c r="H102" s="43">
        <v>6.24</v>
      </c>
      <c r="I102" s="43">
        <v>5.54</v>
      </c>
      <c r="J102" s="43">
        <v>110.12</v>
      </c>
      <c r="K102" s="44">
        <v>2</v>
      </c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43</v>
      </c>
      <c r="F103" s="43">
        <v>200</v>
      </c>
      <c r="G103" s="43">
        <v>3.26</v>
      </c>
      <c r="H103" s="43">
        <v>1.25</v>
      </c>
      <c r="I103" s="43">
        <v>8.23</v>
      </c>
      <c r="J103" s="43">
        <v>106</v>
      </c>
      <c r="K103" s="44">
        <v>376</v>
      </c>
      <c r="L103" s="43"/>
    </row>
    <row r="104" spans="1:12" ht="14.4" x14ac:dyDescent="0.3">
      <c r="A104" s="23"/>
      <c r="B104" s="15"/>
      <c r="C104" s="11"/>
      <c r="D104" s="7" t="s">
        <v>23</v>
      </c>
      <c r="E104" s="42" t="s">
        <v>37</v>
      </c>
      <c r="F104" s="43">
        <v>35</v>
      </c>
      <c r="G104" s="43">
        <v>3.2</v>
      </c>
      <c r="H104" s="43">
        <v>1.36</v>
      </c>
      <c r="I104" s="43">
        <v>15.9</v>
      </c>
      <c r="J104" s="43">
        <v>88.64</v>
      </c>
      <c r="K104" s="44" t="s">
        <v>36</v>
      </c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26</v>
      </c>
      <c r="E108" s="9"/>
      <c r="F108" s="19">
        <f>SUM(F101:F107)</f>
        <v>500</v>
      </c>
      <c r="G108" s="19">
        <f t="shared" ref="G108:J108" si="26">SUM(G101:G107)</f>
        <v>16.45</v>
      </c>
      <c r="H108" s="19">
        <f t="shared" si="26"/>
        <v>17.260000000000002</v>
      </c>
      <c r="I108" s="19">
        <f t="shared" si="26"/>
        <v>75.31</v>
      </c>
      <c r="J108" s="19">
        <f t="shared" si="26"/>
        <v>587.5</v>
      </c>
      <c r="K108" s="25"/>
      <c r="L108" s="19">
        <f t="shared" ref="L108" si="27">SUM(L101:L107)</f>
        <v>82.06</v>
      </c>
    </row>
    <row r="109" spans="1:12" ht="14.4" x14ac:dyDescent="0.3">
      <c r="A109" s="26">
        <f>A101</f>
        <v>2</v>
      </c>
      <c r="B109" s="13">
        <f>B101</f>
        <v>1</v>
      </c>
      <c r="C109" s="10"/>
      <c r="D109" s="7"/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/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/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/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/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/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/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/>
      <c r="E118" s="9"/>
      <c r="F118" s="19"/>
      <c r="G118" s="19"/>
      <c r="H118" s="19"/>
      <c r="I118" s="19"/>
      <c r="J118" s="19"/>
      <c r="K118" s="25"/>
      <c r="L118" s="19"/>
    </row>
    <row r="119" spans="1:12" ht="24" customHeight="1" thickBot="1" x14ac:dyDescent="0.3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500</v>
      </c>
      <c r="G119" s="32">
        <f t="shared" ref="G119" si="28">G108+G118</f>
        <v>16.45</v>
      </c>
      <c r="H119" s="32">
        <f t="shared" ref="H119" si="29">H108+H118</f>
        <v>17.260000000000002</v>
      </c>
      <c r="I119" s="32">
        <f t="shared" ref="I119" si="30">I108+I118</f>
        <v>75.31</v>
      </c>
      <c r="J119" s="32">
        <f t="shared" ref="J119:L119" si="31">J108+J118</f>
        <v>587.5</v>
      </c>
      <c r="K119" s="32"/>
      <c r="L119" s="32">
        <f t="shared" si="31"/>
        <v>82.06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58</v>
      </c>
      <c r="F120" s="40">
        <v>200</v>
      </c>
      <c r="G120" s="40" t="s">
        <v>67</v>
      </c>
      <c r="H120" s="40">
        <v>14.49</v>
      </c>
      <c r="I120" s="40">
        <v>25.52</v>
      </c>
      <c r="J120" s="40">
        <v>282.14999999999998</v>
      </c>
      <c r="K120" s="41">
        <v>207</v>
      </c>
      <c r="L120" s="40">
        <v>82.06</v>
      </c>
    </row>
    <row r="121" spans="1:12" ht="14.4" x14ac:dyDescent="0.3">
      <c r="A121" s="14"/>
      <c r="B121" s="15"/>
      <c r="C121" s="11"/>
      <c r="D121" s="6"/>
      <c r="E121" s="42" t="s">
        <v>55</v>
      </c>
      <c r="F121" s="43">
        <v>60</v>
      </c>
      <c r="G121" s="43">
        <v>7.0000000000000007E-2</v>
      </c>
      <c r="H121" s="43">
        <v>3.06</v>
      </c>
      <c r="I121" s="43">
        <v>6.7</v>
      </c>
      <c r="J121" s="43">
        <v>54.06</v>
      </c>
      <c r="K121" s="44">
        <v>46</v>
      </c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39</v>
      </c>
      <c r="F122" s="43">
        <v>200</v>
      </c>
      <c r="G122" s="43">
        <v>0.66</v>
      </c>
      <c r="H122" s="43">
        <v>0.09</v>
      </c>
      <c r="I122" s="43">
        <v>32.01</v>
      </c>
      <c r="J122" s="43">
        <v>132.80000000000001</v>
      </c>
      <c r="K122" s="44">
        <v>349</v>
      </c>
      <c r="L122" s="43"/>
    </row>
    <row r="123" spans="1:12" ht="14.4" x14ac:dyDescent="0.3">
      <c r="A123" s="14"/>
      <c r="B123" s="15"/>
      <c r="C123" s="11"/>
      <c r="D123" s="7" t="s">
        <v>23</v>
      </c>
      <c r="E123" s="42" t="s">
        <v>37</v>
      </c>
      <c r="F123" s="43">
        <v>40</v>
      </c>
      <c r="G123" s="43">
        <v>3.24</v>
      </c>
      <c r="H123" s="43">
        <v>0.4</v>
      </c>
      <c r="I123" s="43">
        <v>19.52</v>
      </c>
      <c r="J123" s="43">
        <v>118.49</v>
      </c>
      <c r="K123" s="44" t="s">
        <v>36</v>
      </c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26</v>
      </c>
      <c r="E127" s="9"/>
      <c r="F127" s="19">
        <f>SUM(F120:F126)</f>
        <v>500</v>
      </c>
      <c r="G127" s="19">
        <v>19.25</v>
      </c>
      <c r="H127" s="19">
        <f t="shared" ref="H127:J127" si="32">SUM(H120:H126)</f>
        <v>18.04</v>
      </c>
      <c r="I127" s="19">
        <f t="shared" si="32"/>
        <v>83.749999999999986</v>
      </c>
      <c r="J127" s="19">
        <f t="shared" si="32"/>
        <v>587.5</v>
      </c>
      <c r="K127" s="25"/>
      <c r="L127" s="19">
        <f t="shared" ref="L127" si="33">SUM(L120:L126)</f>
        <v>82.06</v>
      </c>
    </row>
    <row r="128" spans="1:12" ht="14.4" x14ac:dyDescent="0.3">
      <c r="A128" s="13">
        <f>A120</f>
        <v>2</v>
      </c>
      <c r="B128" s="13">
        <f>B120</f>
        <v>2</v>
      </c>
      <c r="C128" s="10"/>
      <c r="D128" s="7"/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/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/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/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/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/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/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/>
      <c r="E137" s="9"/>
      <c r="F137" s="19"/>
      <c r="G137" s="19"/>
      <c r="H137" s="19"/>
      <c r="I137" s="19"/>
      <c r="J137" s="19"/>
      <c r="K137" s="25"/>
      <c r="L137" s="19"/>
    </row>
    <row r="138" spans="1:12" ht="20.25" customHeight="1" thickBot="1" x14ac:dyDescent="0.3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500</v>
      </c>
      <c r="G138" s="32">
        <f t="shared" ref="G138" si="34">G127+G137</f>
        <v>19.25</v>
      </c>
      <c r="H138" s="32">
        <f t="shared" ref="H138" si="35">H127+H137</f>
        <v>18.04</v>
      </c>
      <c r="I138" s="32">
        <f t="shared" ref="I138" si="36">I127+I137</f>
        <v>83.749999999999986</v>
      </c>
      <c r="J138" s="32">
        <f t="shared" ref="J138:L138" si="37">J127+J137</f>
        <v>587.5</v>
      </c>
      <c r="K138" s="32"/>
      <c r="L138" s="32">
        <f t="shared" si="37"/>
        <v>82.06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46</v>
      </c>
      <c r="F139" s="40">
        <v>200</v>
      </c>
      <c r="G139" s="40">
        <v>11.83</v>
      </c>
      <c r="H139" s="40">
        <v>11.43</v>
      </c>
      <c r="I139" s="40">
        <v>30.54</v>
      </c>
      <c r="J139" s="40">
        <v>223.4</v>
      </c>
      <c r="K139" s="41">
        <v>289</v>
      </c>
      <c r="L139" s="40">
        <v>82.06</v>
      </c>
    </row>
    <row r="140" spans="1:12" ht="14.4" x14ac:dyDescent="0.3">
      <c r="A140" s="23"/>
      <c r="B140" s="15"/>
      <c r="C140" s="11"/>
      <c r="D140" s="6"/>
      <c r="E140" s="42" t="s">
        <v>52</v>
      </c>
      <c r="F140" s="43">
        <v>60</v>
      </c>
      <c r="G140" s="43">
        <v>0.92</v>
      </c>
      <c r="H140" s="43">
        <v>2.72</v>
      </c>
      <c r="I140" s="43">
        <v>8.7100000000000009</v>
      </c>
      <c r="J140" s="43">
        <v>38.450000000000003</v>
      </c>
      <c r="K140" s="44">
        <v>63</v>
      </c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43</v>
      </c>
      <c r="F141" s="43">
        <v>200</v>
      </c>
      <c r="G141" s="43">
        <v>3.26</v>
      </c>
      <c r="H141" s="43">
        <v>1.25</v>
      </c>
      <c r="I141" s="43">
        <v>8.23</v>
      </c>
      <c r="J141" s="43">
        <v>106</v>
      </c>
      <c r="K141" s="44">
        <v>376</v>
      </c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 t="s">
        <v>37</v>
      </c>
      <c r="F142" s="43">
        <v>40</v>
      </c>
      <c r="G142" s="43">
        <v>3.24</v>
      </c>
      <c r="H142" s="43">
        <v>0.4</v>
      </c>
      <c r="I142" s="43">
        <v>19.52</v>
      </c>
      <c r="J142" s="43">
        <v>118.49</v>
      </c>
      <c r="K142" s="44" t="s">
        <v>36</v>
      </c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26</v>
      </c>
      <c r="E146" s="9"/>
      <c r="F146" s="19">
        <f>SUM(F139:F145)</f>
        <v>500</v>
      </c>
      <c r="G146" s="19">
        <v>19.25</v>
      </c>
      <c r="H146" s="19">
        <v>15.8</v>
      </c>
      <c r="I146" s="19">
        <v>67</v>
      </c>
      <c r="J146" s="19">
        <f t="shared" ref="J146" si="38">SUM(J139:J145)</f>
        <v>486.34000000000003</v>
      </c>
      <c r="K146" s="25"/>
      <c r="L146" s="19">
        <f t="shared" ref="L146" si="39">SUM(L139:L145)</f>
        <v>82.06</v>
      </c>
    </row>
    <row r="147" spans="1:12" ht="14.4" x14ac:dyDescent="0.3">
      <c r="A147" s="26">
        <f>A139</f>
        <v>2</v>
      </c>
      <c r="B147" s="13">
        <f>B139</f>
        <v>3</v>
      </c>
      <c r="C147" s="10"/>
      <c r="D147" s="7"/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/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/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/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/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/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/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/>
      <c r="E156" s="9"/>
      <c r="F156" s="19"/>
      <c r="G156" s="19"/>
      <c r="H156" s="19"/>
      <c r="I156" s="19"/>
      <c r="J156" s="19"/>
      <c r="K156" s="25"/>
      <c r="L156" s="19"/>
    </row>
    <row r="157" spans="1:12" ht="15" thickBot="1" x14ac:dyDescent="0.3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500</v>
      </c>
      <c r="G157" s="32">
        <f t="shared" ref="G157" si="40">G146+G156</f>
        <v>19.25</v>
      </c>
      <c r="H157" s="32">
        <f t="shared" ref="H157" si="41">H146+H156</f>
        <v>15.8</v>
      </c>
      <c r="I157" s="32">
        <f t="shared" ref="I157" si="42">I146+I156</f>
        <v>67</v>
      </c>
      <c r="J157" s="32">
        <f t="shared" ref="J157:L157" si="43">J146+J156</f>
        <v>486.34000000000003</v>
      </c>
      <c r="K157" s="32"/>
      <c r="L157" s="32">
        <f t="shared" si="43"/>
        <v>82.06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59</v>
      </c>
      <c r="F158" s="40">
        <v>205</v>
      </c>
      <c r="G158" s="40">
        <v>7.82</v>
      </c>
      <c r="H158" s="40" t="s">
        <v>68</v>
      </c>
      <c r="I158" s="40">
        <v>31.78</v>
      </c>
      <c r="J158" s="40" t="s">
        <v>69</v>
      </c>
      <c r="K158" s="41">
        <v>175</v>
      </c>
      <c r="L158" s="40">
        <v>82.06</v>
      </c>
    </row>
    <row r="159" spans="1:12" ht="14.4" x14ac:dyDescent="0.3">
      <c r="A159" s="23"/>
      <c r="B159" s="15"/>
      <c r="C159" s="11"/>
      <c r="D159" s="7" t="s">
        <v>22</v>
      </c>
      <c r="E159" s="42" t="s">
        <v>50</v>
      </c>
      <c r="F159" s="43">
        <v>200</v>
      </c>
      <c r="G159" s="43">
        <v>4.75</v>
      </c>
      <c r="H159" s="43">
        <v>2.59</v>
      </c>
      <c r="I159" s="43">
        <v>18.559999999999999</v>
      </c>
      <c r="J159" s="43">
        <v>118.62</v>
      </c>
      <c r="K159" s="44" t="s">
        <v>51</v>
      </c>
      <c r="L159" s="43"/>
    </row>
    <row r="160" spans="1:12" ht="14.4" x14ac:dyDescent="0.3">
      <c r="A160" s="23"/>
      <c r="B160" s="15"/>
      <c r="C160" s="11"/>
      <c r="D160" s="7" t="s">
        <v>23</v>
      </c>
      <c r="E160" s="42" t="s">
        <v>37</v>
      </c>
      <c r="F160" s="43">
        <v>30</v>
      </c>
      <c r="G160" s="43">
        <v>2.4300000000000002</v>
      </c>
      <c r="H160" s="43">
        <v>0.3</v>
      </c>
      <c r="I160" s="43">
        <v>14.64</v>
      </c>
      <c r="J160" s="43">
        <v>81.02</v>
      </c>
      <c r="K160" s="44" t="s">
        <v>36</v>
      </c>
      <c r="L160" s="43"/>
    </row>
    <row r="161" spans="1:12" ht="14.4" x14ac:dyDescent="0.3">
      <c r="A161" s="23"/>
      <c r="B161" s="15"/>
      <c r="C161" s="11"/>
      <c r="D161" s="7" t="s">
        <v>24</v>
      </c>
      <c r="E161" s="42" t="s">
        <v>48</v>
      </c>
      <c r="F161" s="43">
        <v>100</v>
      </c>
      <c r="G161" s="43">
        <v>0.4</v>
      </c>
      <c r="H161" s="43">
        <v>4.88</v>
      </c>
      <c r="I161" s="43">
        <v>9.8000000000000007</v>
      </c>
      <c r="J161" s="43">
        <v>47</v>
      </c>
      <c r="K161" s="44">
        <v>338</v>
      </c>
      <c r="L161" s="43"/>
    </row>
    <row r="162" spans="1:12" ht="14.4" x14ac:dyDescent="0.3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26</v>
      </c>
      <c r="E165" s="9"/>
      <c r="F165" s="19">
        <f>SUM(F158:F164)</f>
        <v>535</v>
      </c>
      <c r="G165" s="19">
        <f t="shared" ref="G165:I165" si="44">SUM(G158:G164)</f>
        <v>15.4</v>
      </c>
      <c r="H165" s="19">
        <v>15.8</v>
      </c>
      <c r="I165" s="19">
        <f t="shared" si="44"/>
        <v>74.78</v>
      </c>
      <c r="J165" s="19">
        <v>470</v>
      </c>
      <c r="K165" s="25"/>
      <c r="L165" s="19">
        <f t="shared" ref="L165" si="45">SUM(L158:L164)</f>
        <v>82.06</v>
      </c>
    </row>
    <row r="166" spans="1:12" ht="14.4" x14ac:dyDescent="0.3">
      <c r="A166" s="26">
        <f>A158</f>
        <v>2</v>
      </c>
      <c r="B166" s="13">
        <f>B158</f>
        <v>4</v>
      </c>
      <c r="C166" s="10"/>
      <c r="D166" s="7"/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/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/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/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/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/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/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29.25" customHeight="1" x14ac:dyDescent="0.3">
      <c r="A175" s="24"/>
      <c r="B175" s="17"/>
      <c r="C175" s="8"/>
      <c r="D175" s="18"/>
      <c r="E175" s="9"/>
      <c r="F175" s="19"/>
      <c r="G175" s="19"/>
      <c r="H175" s="19"/>
      <c r="I175" s="19"/>
      <c r="J175" s="19"/>
      <c r="K175" s="25"/>
      <c r="L175" s="19"/>
    </row>
    <row r="176" spans="1:12" ht="15" thickBot="1" x14ac:dyDescent="0.3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535</v>
      </c>
      <c r="G176" s="32">
        <f t="shared" ref="G176" si="46">G165+G175</f>
        <v>15.4</v>
      </c>
      <c r="H176" s="32">
        <f t="shared" ref="H176" si="47">H165+H175</f>
        <v>15.8</v>
      </c>
      <c r="I176" s="32">
        <f t="shared" ref="I176" si="48">I165+I175</f>
        <v>74.78</v>
      </c>
      <c r="J176" s="32">
        <f t="shared" ref="J176:L176" si="49">J165+J175</f>
        <v>470</v>
      </c>
      <c r="K176" s="32"/>
      <c r="L176" s="32">
        <f t="shared" si="49"/>
        <v>82.06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71</v>
      </c>
      <c r="F177" s="40">
        <v>250</v>
      </c>
      <c r="G177" s="40">
        <v>9.84</v>
      </c>
      <c r="H177" s="40">
        <v>14.13</v>
      </c>
      <c r="I177" s="40">
        <v>41.29</v>
      </c>
      <c r="J177" s="40">
        <v>236.36</v>
      </c>
      <c r="K177" s="41">
        <v>268</v>
      </c>
      <c r="L177" s="40">
        <v>82.06</v>
      </c>
    </row>
    <row r="178" spans="1:12" ht="14.4" x14ac:dyDescent="0.3">
      <c r="A178" s="23"/>
      <c r="B178" s="15"/>
      <c r="C178" s="11"/>
      <c r="D178" s="7" t="s">
        <v>22</v>
      </c>
      <c r="E178" s="42" t="s">
        <v>43</v>
      </c>
      <c r="F178" s="43">
        <v>200</v>
      </c>
      <c r="G178" s="43">
        <v>3.26</v>
      </c>
      <c r="H178" s="43">
        <v>1.25</v>
      </c>
      <c r="I178" s="43">
        <v>8.23</v>
      </c>
      <c r="J178" s="43">
        <v>106</v>
      </c>
      <c r="K178" s="44">
        <v>376</v>
      </c>
      <c r="L178" s="43"/>
    </row>
    <row r="179" spans="1:12" ht="14.4" x14ac:dyDescent="0.3">
      <c r="A179" s="23"/>
      <c r="B179" s="15"/>
      <c r="C179" s="11"/>
      <c r="D179" s="7" t="s">
        <v>23</v>
      </c>
      <c r="E179" s="42" t="s">
        <v>37</v>
      </c>
      <c r="F179" s="43">
        <v>30</v>
      </c>
      <c r="G179" s="43">
        <v>2.4300000000000002</v>
      </c>
      <c r="H179" s="43">
        <v>0.3</v>
      </c>
      <c r="I179" s="43">
        <v>14.64</v>
      </c>
      <c r="J179" s="43">
        <v>81.02</v>
      </c>
      <c r="K179" s="44" t="s">
        <v>36</v>
      </c>
      <c r="L179" s="43"/>
    </row>
    <row r="180" spans="1:12" ht="14.4" x14ac:dyDescent="0.3">
      <c r="A180" s="23"/>
      <c r="B180" s="15"/>
      <c r="C180" s="11"/>
      <c r="D180" s="7"/>
      <c r="E180" s="42" t="s">
        <v>70</v>
      </c>
      <c r="F180" s="43">
        <v>60</v>
      </c>
      <c r="G180" s="43">
        <v>3.72</v>
      </c>
      <c r="H180" s="43">
        <v>4.07</v>
      </c>
      <c r="I180" s="43">
        <v>3.42</v>
      </c>
      <c r="J180" s="43">
        <v>94.5</v>
      </c>
      <c r="K180" s="44">
        <v>209</v>
      </c>
      <c r="L180" s="43"/>
    </row>
    <row r="181" spans="1:12" ht="14.4" x14ac:dyDescent="0.3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26</v>
      </c>
      <c r="E184" s="9"/>
      <c r="F184" s="19">
        <f>SUM(F177:F183)</f>
        <v>540</v>
      </c>
      <c r="G184" s="19">
        <v>19.25</v>
      </c>
      <c r="H184" s="19">
        <v>19.75</v>
      </c>
      <c r="I184" s="19">
        <v>67.58</v>
      </c>
      <c r="J184" s="19">
        <v>517.88</v>
      </c>
      <c r="K184" s="25"/>
      <c r="L184" s="19">
        <f t="shared" ref="L184" si="50">SUM(L177:L183)</f>
        <v>82.06</v>
      </c>
    </row>
    <row r="185" spans="1:12" ht="14.4" x14ac:dyDescent="0.3">
      <c r="A185" s="26">
        <f>A177</f>
        <v>2</v>
      </c>
      <c r="B185" s="13">
        <f>B177</f>
        <v>5</v>
      </c>
      <c r="C185" s="10"/>
      <c r="D185" s="7"/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/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/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/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/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/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/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/>
      <c r="E194" s="9"/>
      <c r="F194" s="19"/>
      <c r="G194" s="19"/>
      <c r="H194" s="19"/>
      <c r="I194" s="19"/>
      <c r="J194" s="19"/>
      <c r="K194" s="25"/>
      <c r="L194" s="19"/>
    </row>
    <row r="195" spans="1:12" ht="15" thickBot="1" x14ac:dyDescent="0.3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540</v>
      </c>
      <c r="G195" s="32">
        <f t="shared" ref="G195" si="51">G184+G194</f>
        <v>19.25</v>
      </c>
      <c r="H195" s="32">
        <f t="shared" ref="H195" si="52">H184+H194</f>
        <v>19.75</v>
      </c>
      <c r="I195" s="32">
        <f t="shared" ref="I195" si="53">I184+I194</f>
        <v>67.58</v>
      </c>
      <c r="J195" s="32">
        <f t="shared" ref="J195:L195" si="54">J184+J194</f>
        <v>517.88</v>
      </c>
      <c r="K195" s="32"/>
      <c r="L195" s="32">
        <f t="shared" si="54"/>
        <v>82.06</v>
      </c>
    </row>
    <row r="196" spans="1:12" ht="13.8" thickBot="1" x14ac:dyDescent="0.3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524.5</v>
      </c>
      <c r="G196" s="34">
        <f t="shared" ref="G196:J196" si="55">(G24+G43+G62+G81+G100+G119+G138+G157+G176+G195)/(IF(G24=0,0,1)+IF(G43=0,0,1)+IF(G62=0,0,1)+IF(G81=0,0,1)+IF(G100=0,0,1)+IF(G119=0,0,1)+IF(G138=0,0,1)+IF(G157=0,0,1)+IF(G176=0,0,1)+IF(G195=0,0,1))</f>
        <v>18.200000000000003</v>
      </c>
      <c r="H196" s="34">
        <f t="shared" si="55"/>
        <v>18.393000000000004</v>
      </c>
      <c r="I196" s="34">
        <f t="shared" si="55"/>
        <v>75.813999999999993</v>
      </c>
      <c r="J196" s="34">
        <f t="shared" si="55"/>
        <v>556.57400000000007</v>
      </c>
      <c r="K196" s="34"/>
      <c r="L196" s="34">
        <f t="shared" ref="L196" si="56">(L24+L43+L62+L81+L100+L119+L138+L157+L176+L195)/(IF(L24=0,0,1)+IF(L43=0,0,1)+IF(L62=0,0,1)+IF(L81=0,0,1)+IF(L100=0,0,1)+IF(L119=0,0,1)+IF(L138=0,0,1)+IF(L157=0,0,1)+IF(L176=0,0,1)+IF(L195=0,0,1))</f>
        <v>82.059999999999988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seven</cp:lastModifiedBy>
  <dcterms:created xsi:type="dcterms:W3CDTF">2022-05-16T14:23:56Z</dcterms:created>
  <dcterms:modified xsi:type="dcterms:W3CDTF">2026-01-13T07:38:36Z</dcterms:modified>
</cp:coreProperties>
</file>